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801"/>
  <workbookPr filterPrivacy="1" defaultThemeVersion="124226"/>
  <xr:revisionPtr revIDLastSave="0" documentId="13_ncr:1_{B47D2E6B-593E-48D6-8927-F2D8C2864E8B}" xr6:coauthVersionLast="46" xr6:coauthVersionMax="46" xr10:uidLastSave="{00000000-0000-0000-0000-000000000000}"/>
  <bookViews>
    <workbookView xWindow="-28920" yWindow="-120" windowWidth="29040" windowHeight="15840" tabRatio="640" activeTab="2" xr2:uid="{00000000-000D-0000-FFFF-FFFF00000000}"/>
  </bookViews>
  <sheets>
    <sheet name="slibslepenRU_DIJ_BoZS_BeZS_2021" sheetId="1" r:id="rId1"/>
    <sheet name="zandwinning_2021" sheetId="2" r:id="rId2"/>
    <sheet name="slibslepen_sluisdendermo_2021" sheetId="3" r:id="rId3"/>
    <sheet name="slibslepen_sluiswintam_2021" sheetId="4" r:id="rId4"/>
    <sheet name="Onderhoud_district1_2021" sheetId="5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24" i="2" l="1"/>
  <c r="C23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8" i="2"/>
  <c r="N30" i="1"/>
  <c r="M30" i="1"/>
  <c r="L30" i="1"/>
  <c r="K30" i="1"/>
  <c r="J30" i="1"/>
  <c r="I30" i="1"/>
  <c r="H30" i="1"/>
  <c r="G30" i="1"/>
  <c r="F30" i="1"/>
  <c r="E30" i="1"/>
  <c r="D30" i="1"/>
  <c r="C30" i="1"/>
  <c r="O30" i="1" s="1"/>
  <c r="B48" i="3"/>
  <c r="C24" i="2" l="1"/>
  <c r="C48" i="3"/>
</calcChain>
</file>

<file path=xl/sharedStrings.xml><?xml version="1.0" encoding="utf-8"?>
<sst xmlns="http://schemas.openxmlformats.org/spreadsheetml/2006/main" count="234" uniqueCount="84">
  <si>
    <t>januari</t>
  </si>
  <si>
    <t>februari</t>
  </si>
  <si>
    <t>maart</t>
  </si>
  <si>
    <t>april</t>
  </si>
  <si>
    <t>mei</t>
  </si>
  <si>
    <t>juni</t>
  </si>
  <si>
    <t>juli</t>
  </si>
  <si>
    <t>augustus</t>
  </si>
  <si>
    <t>september</t>
  </si>
  <si>
    <t>oktober</t>
  </si>
  <si>
    <t>november</t>
  </si>
  <si>
    <t>december</t>
  </si>
  <si>
    <t>Locatie</t>
  </si>
  <si>
    <t>Rivier</t>
  </si>
  <si>
    <t>TON</t>
  </si>
  <si>
    <t>m³</t>
  </si>
  <si>
    <t>Plaats</t>
  </si>
  <si>
    <t>TOTAAL</t>
  </si>
  <si>
    <t>De toegangsgeul van Wintam wordt continu geslibsleept</t>
  </si>
  <si>
    <t>De periode is: sinds de sluis in bedrijf is normaal gezien 8uur per dag bij afgaand getij, alle werkdagen, dus geen weekend.</t>
  </si>
  <si>
    <t>Het kan al eens gebeuren dat dit minder is dan 8uur  wegens onderhoudswerken aan de boot of ploeg …</t>
  </si>
  <si>
    <t>Durme</t>
  </si>
  <si>
    <t>locatie</t>
  </si>
  <si>
    <t>periode</t>
  </si>
  <si>
    <t>wat</t>
  </si>
  <si>
    <t>hoeveelheid [m³]</t>
  </si>
  <si>
    <t>besteknummer</t>
  </si>
  <si>
    <t>Alg-totaal:</t>
  </si>
  <si>
    <t>Subtotaal</t>
  </si>
  <si>
    <t>Boven-Zeeschelde: Dendermonde afwaarts Tijsluis</t>
  </si>
  <si>
    <t>Boven-Zeeschelde: Merelbeke afwaarts tijsluizen</t>
  </si>
  <si>
    <t>DUURTIJD [uren]</t>
  </si>
  <si>
    <t>totaal</t>
  </si>
  <si>
    <t>schip</t>
  </si>
  <si>
    <t>Bestek AZZ-18-0078: Slibslepen in het Dijle-, Rupel- en Zeescheldebekken</t>
  </si>
  <si>
    <t>SLIBSLEPEN sluis DENDERMONDE en sluis MERELBEKE 2020</t>
  </si>
  <si>
    <t>Onderhoudsbaggerwerken 2020 in district 1</t>
  </si>
  <si>
    <t>Beneden-Dijle</t>
  </si>
  <si>
    <t>Mechelen Zennegat</t>
  </si>
  <si>
    <t>Mechelen Vrouwenvliet</t>
  </si>
  <si>
    <t>Mechelen Benedensluis</t>
  </si>
  <si>
    <t>Zandbank oprit Zandvoortstraat</t>
  </si>
  <si>
    <t>Rupel</t>
  </si>
  <si>
    <t>Koestaart Heindonk</t>
  </si>
  <si>
    <t>Beneden-Nete</t>
  </si>
  <si>
    <t>Duffel sluis</t>
  </si>
  <si>
    <t>Sidal Duffel</t>
  </si>
  <si>
    <t>Sluis Klein-Willebroek</t>
  </si>
  <si>
    <t>Scheepswerf Vennekes</t>
  </si>
  <si>
    <t>Steiger Boom</t>
  </si>
  <si>
    <t>Kaai Lauwers spoorbrug Boom</t>
  </si>
  <si>
    <t>Rumst Recycling</t>
  </si>
  <si>
    <t>E19-brug te Walem</t>
  </si>
  <si>
    <t>Boven-Zeeschelde</t>
  </si>
  <si>
    <t>veerdienst Hemiksem</t>
  </si>
  <si>
    <t>veerdienst Schelle</t>
  </si>
  <si>
    <t>Monding Rupel</t>
  </si>
  <si>
    <t>Temse</t>
  </si>
  <si>
    <t>Beneden-Zeeschelde</t>
  </si>
  <si>
    <t>Jachthaven linkeroever</t>
  </si>
  <si>
    <t>Doel</t>
  </si>
  <si>
    <t>Lillo</t>
  </si>
  <si>
    <t>Kattendijksluis</t>
  </si>
  <si>
    <t>Staatssteiger Linkeroever</t>
  </si>
  <si>
    <t>Schouselbroek</t>
  </si>
  <si>
    <t>Prosperpolder</t>
  </si>
  <si>
    <t>Uitwatering Kruibeke-Bazel-Rupelmonde</t>
  </si>
  <si>
    <t xml:space="preserve"> (post 3: Baggeren van grond met mechanisch onder-water baggertuig (ploeg), meting, in regie: werkend tarief (1 prestatie is 8 uur))</t>
  </si>
  <si>
    <t>AZZ-19-0007</t>
  </si>
  <si>
    <t>onderhoudsbaggerwerken (sleephoper)</t>
  </si>
  <si>
    <t>Oude Briel</t>
  </si>
  <si>
    <t>NoordKasteel(boerinnesluis)</t>
  </si>
  <si>
    <t>Durmemonding (afwaarts deel van de Durme)</t>
  </si>
  <si>
    <t>Hamme (De Kont)</t>
  </si>
  <si>
    <t>Rapide Dredger 2</t>
  </si>
  <si>
    <t>Rapido 2</t>
  </si>
  <si>
    <t>Lydia</t>
  </si>
  <si>
    <t>Variatie</t>
  </si>
  <si>
    <t>Hamme (De kont): km 54 tem 56 (binnen duurzaam onderhoudsprofiel)</t>
  </si>
  <si>
    <t>Temse: km 57,5 tem 61,5 (binnen duurzaam onderhoudsprofiel)</t>
  </si>
  <si>
    <t>ZANDWINNING 2021</t>
  </si>
  <si>
    <t>Zone oude briel: km 47,0 tem 49,0 (binnen duurzaam onderhoudsprofiel)</t>
  </si>
  <si>
    <t>Zone Durme: km 16,0 tem 17,3 (binnen duurzaam onderhoudsprofiel)</t>
  </si>
  <si>
    <t>DATUM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</si>
</sst>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\-dd\-mmm\-yyyy"/>
  </numFmts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b/>
      <u/>
      <sz val="12"/>
      <name val="Arial"/>
      <family val="2"/>
    </font>
    <font>
      <b/>
      <sz val="10"/>
      <name val="Arial"/>
      <family val="2"/>
    </font>
    <font>
      <b/>
      <sz val="12"/>
      <color theme="4" tint="-0.249977111117893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2"/>
      <color theme="7" tint="0.39997558519241921"/>
      <name val="Calibri"/>
      <family val="2"/>
      <scheme val="minor"/>
    </font>
    <font>
      <sz val="11"/>
      <color rgb="FF1F497D"/>
      <name val="Calibri"/>
      <family val="2"/>
      <scheme val="minor"/>
    </font>
    <font>
      <sz val="11"/>
      <color rgb="FF000000"/>
      <name val="Calibri"/>
      <family val="2"/>
    </font>
    <font>
      <sz val="10"/>
      <color theme="1"/>
      <name val="Times New Roman"/>
      <family val="1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FFC000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/>
  </cellStyleXfs>
  <cellXfs count="53">
    <xf numFmtId="0" fontId="0" fillId="0" borderId="0" xfId="0"/>
    <xf numFmtId="0" fontId="0" fillId="0" borderId="1" xfId="0" applyBorder="1"/>
    <xf numFmtId="0" fontId="0" fillId="0" borderId="1" xfId="0" applyFill="1" applyBorder="1"/>
    <xf numFmtId="0" fontId="0" fillId="2" borderId="1" xfId="0" applyFill="1" applyBorder="1"/>
    <xf numFmtId="0" fontId="2" fillId="0" borderId="0" xfId="1"/>
    <xf numFmtId="0" fontId="3" fillId="0" borderId="0" xfId="1" applyFont="1"/>
    <xf numFmtId="0" fontId="4" fillId="0" borderId="1" xfId="1" applyFont="1" applyBorder="1" applyAlignment="1">
      <alignment horizontal="center"/>
    </xf>
    <xf numFmtId="0" fontId="2" fillId="0" borderId="0" xfId="1" applyBorder="1"/>
    <xf numFmtId="0" fontId="2" fillId="0" borderId="1" xfId="1" applyBorder="1"/>
    <xf numFmtId="0" fontId="4" fillId="0" borderId="1" xfId="1" applyFont="1" applyBorder="1"/>
    <xf numFmtId="14" fontId="6" fillId="0" borderId="0" xfId="0" applyNumberFormat="1" applyFont="1" applyAlignment="1">
      <alignment horizontal="right"/>
    </xf>
    <xf numFmtId="0" fontId="8" fillId="0" borderId="0" xfId="0" applyFont="1" applyAlignment="1">
      <alignment vertical="center"/>
    </xf>
    <xf numFmtId="0" fontId="1" fillId="0" borderId="1" xfId="0" applyFont="1" applyBorder="1"/>
    <xf numFmtId="0" fontId="0" fillId="0" borderId="0" xfId="0" applyBorder="1"/>
    <xf numFmtId="0" fontId="1" fillId="0" borderId="0" xfId="0" applyFont="1" applyBorder="1"/>
    <xf numFmtId="0" fontId="7" fillId="4" borderId="1" xfId="0" applyFont="1" applyFill="1" applyBorder="1" applyAlignment="1">
      <alignment horizontal="center"/>
    </xf>
    <xf numFmtId="164" fontId="2" fillId="2" borderId="1" xfId="1" applyNumberFormat="1" applyFill="1" applyBorder="1" applyAlignment="1">
      <alignment horizontal="left"/>
    </xf>
    <xf numFmtId="0" fontId="2" fillId="2" borderId="1" xfId="1" applyFill="1" applyBorder="1"/>
    <xf numFmtId="0" fontId="9" fillId="0" borderId="13" xfId="0" applyFont="1" applyBorder="1" applyAlignment="1">
      <alignment vertical="center"/>
    </xf>
    <xf numFmtId="0" fontId="9" fillId="0" borderId="12" xfId="0" applyFont="1" applyBorder="1" applyAlignment="1">
      <alignment vertical="center"/>
    </xf>
    <xf numFmtId="0" fontId="10" fillId="0" borderId="0" xfId="0" applyFont="1"/>
    <xf numFmtId="0" fontId="9" fillId="0" borderId="14" xfId="0" applyFont="1" applyBorder="1" applyAlignment="1">
      <alignment vertical="center"/>
    </xf>
    <xf numFmtId="0" fontId="9" fillId="0" borderId="15" xfId="0" applyFont="1" applyBorder="1" applyAlignment="1">
      <alignment vertical="center"/>
    </xf>
    <xf numFmtId="0" fontId="9" fillId="0" borderId="15" xfId="0" applyFont="1" applyBorder="1" applyAlignment="1">
      <alignment horizontal="right" vertical="center"/>
    </xf>
    <xf numFmtId="0" fontId="9" fillId="0" borderId="0" xfId="0" applyFont="1" applyAlignment="1">
      <alignment vertical="center"/>
    </xf>
    <xf numFmtId="0" fontId="9" fillId="3" borderId="12" xfId="0" applyFont="1" applyFill="1" applyBorder="1" applyAlignment="1">
      <alignment horizontal="right" vertical="center"/>
    </xf>
    <xf numFmtId="14" fontId="0" fillId="0" borderId="1" xfId="0" applyNumberFormat="1" applyBorder="1"/>
    <xf numFmtId="0" fontId="9" fillId="0" borderId="0" xfId="0" applyFont="1" applyAlignment="1">
      <alignment horizontal="right" vertical="center"/>
    </xf>
    <xf numFmtId="2" fontId="0" fillId="0" borderId="0" xfId="0" applyNumberFormat="1"/>
    <xf numFmtId="2" fontId="0" fillId="0" borderId="1" xfId="0" applyNumberFormat="1" applyBorder="1"/>
    <xf numFmtId="0" fontId="9" fillId="0" borderId="0" xfId="0" applyFont="1" applyBorder="1" applyAlignment="1">
      <alignment horizontal="right" vertical="center"/>
    </xf>
    <xf numFmtId="2" fontId="0" fillId="0" borderId="0" xfId="0" applyNumberFormat="1" applyBorder="1"/>
    <xf numFmtId="0" fontId="0" fillId="0" borderId="1" xfId="0" applyBorder="1" applyAlignment="1">
      <alignment vertical="center"/>
    </xf>
    <xf numFmtId="0" fontId="0" fillId="0" borderId="1" xfId="0" applyFill="1" applyBorder="1" applyAlignment="1">
      <alignment horizontal="center"/>
    </xf>
    <xf numFmtId="0" fontId="0" fillId="0" borderId="0" xfId="0" applyFill="1" applyBorder="1" applyAlignment="1">
      <alignment vertical="center"/>
    </xf>
    <xf numFmtId="14" fontId="0" fillId="0" borderId="16" xfId="0" applyNumberFormat="1" applyBorder="1"/>
    <xf numFmtId="0" fontId="0" fillId="0" borderId="16" xfId="0" applyBorder="1"/>
    <xf numFmtId="0" fontId="0" fillId="0" borderId="16" xfId="0" applyFill="1" applyBorder="1"/>
    <xf numFmtId="0" fontId="0" fillId="5" borderId="10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9" fillId="2" borderId="10" xfId="0" applyFont="1" applyFill="1" applyBorder="1" applyAlignment="1">
      <alignment horizontal="center" vertical="center"/>
    </xf>
    <xf numFmtId="0" fontId="9" fillId="2" borderId="12" xfId="0" applyFont="1" applyFill="1" applyBorder="1" applyAlignment="1">
      <alignment horizontal="center" vertical="center"/>
    </xf>
    <xf numFmtId="0" fontId="1" fillId="5" borderId="5" xfId="0" applyFont="1" applyFill="1" applyBorder="1" applyAlignment="1">
      <alignment horizontal="center" vertical="center"/>
    </xf>
    <xf numFmtId="0" fontId="1" fillId="5" borderId="4" xfId="0" applyFont="1" applyFill="1" applyBorder="1" applyAlignment="1">
      <alignment horizontal="center" vertical="center"/>
    </xf>
    <xf numFmtId="0" fontId="1" fillId="5" borderId="6" xfId="0" applyFont="1" applyFill="1" applyBorder="1" applyAlignment="1">
      <alignment horizontal="center" vertical="center"/>
    </xf>
    <xf numFmtId="0" fontId="1" fillId="5" borderId="7" xfId="0" applyFont="1" applyFill="1" applyBorder="1" applyAlignment="1">
      <alignment horizontal="center" vertical="center"/>
    </xf>
    <xf numFmtId="0" fontId="1" fillId="5" borderId="8" xfId="0" applyFont="1" applyFill="1" applyBorder="1" applyAlignment="1">
      <alignment horizontal="center" vertical="center"/>
    </xf>
    <xf numFmtId="0" fontId="1" fillId="5" borderId="9" xfId="0" applyFont="1" applyFill="1" applyBorder="1" applyAlignment="1">
      <alignment horizontal="center" vertical="center"/>
    </xf>
    <xf numFmtId="0" fontId="5" fillId="5" borderId="2" xfId="0" applyFont="1" applyFill="1" applyBorder="1" applyAlignment="1">
      <alignment horizontal="center" vertical="center"/>
    </xf>
    <xf numFmtId="0" fontId="5" fillId="5" borderId="3" xfId="0" applyFont="1" applyFill="1" applyBorder="1" applyAlignment="1">
      <alignment horizontal="center" vertical="center"/>
    </xf>
    <xf numFmtId="0" fontId="0" fillId="5" borderId="8" xfId="0" applyFill="1" applyBorder="1" applyAlignment="1">
      <alignment horizontal="center"/>
    </xf>
    <xf numFmtId="14" fontId="0" fillId="0" borderId="0" xfId="0" applyNumberFormat="1"/>
  </cellXfs>
  <cellStyles count="2">
    <cellStyle name="Standaard" xfId="0" builtinId="0"/>
    <cellStyle name="Standaard 2" xfId="1" xr:uid="{00000000-0005-0000-0000-000001000000}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65</xdr:row>
      <xdr:rowOff>0</xdr:rowOff>
    </xdr:from>
    <xdr:to>
      <xdr:col>9</xdr:col>
      <xdr:colOff>379867</xdr:colOff>
      <xdr:row>106</xdr:row>
      <xdr:rowOff>136216</xdr:rowOff>
    </xdr:to>
    <xdr:pic>
      <xdr:nvPicPr>
        <xdr:cNvPr id="4" name="Afbeelding 3">
          <a:extLst>
            <a:ext uri="{FF2B5EF4-FFF2-40B4-BE49-F238E27FC236}">
              <a16:creationId xmlns:a16="http://schemas.microsoft.com/office/drawing/2014/main" id="{E616333B-D08E-41FE-9FD2-B8B010A36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63400"/>
          <a:ext cx="9066667" cy="7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6</xdr:col>
      <xdr:colOff>130572</xdr:colOff>
      <xdr:row>141</xdr:row>
      <xdr:rowOff>75444</xdr:rowOff>
    </xdr:to>
    <xdr:pic>
      <xdr:nvPicPr>
        <xdr:cNvPr id="5" name="Afbeelding 4">
          <a:extLst>
            <a:ext uri="{FF2B5EF4-FFF2-40B4-BE49-F238E27FC236}">
              <a16:creationId xmlns:a16="http://schemas.microsoft.com/office/drawing/2014/main" id="{193D42D3-56D4-4B22-B0F4-7EC686B76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745325"/>
          <a:ext cx="6980952" cy="6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28</xdr:row>
      <xdr:rowOff>57150</xdr:rowOff>
    </xdr:from>
    <xdr:to>
      <xdr:col>7</xdr:col>
      <xdr:colOff>392430</xdr:colOff>
      <xdr:row>62</xdr:row>
      <xdr:rowOff>36702</xdr:rowOff>
    </xdr:to>
    <xdr:pic>
      <xdr:nvPicPr>
        <xdr:cNvPr id="6" name="Afbeelding 5">
          <a:extLst>
            <a:ext uri="{FF2B5EF4-FFF2-40B4-BE49-F238E27FC236}">
              <a16:creationId xmlns:a16="http://schemas.microsoft.com/office/drawing/2014/main" id="{B5E98937-36FD-4897-B922-5E09960F3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" y="5324475"/>
          <a:ext cx="7673340" cy="613270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4</xdr:row>
      <xdr:rowOff>161925</xdr:rowOff>
    </xdr:from>
    <xdr:to>
      <xdr:col>12</xdr:col>
      <xdr:colOff>389569</xdr:colOff>
      <xdr:row>49</xdr:row>
      <xdr:rowOff>27520</xdr:rowOff>
    </xdr:to>
    <xdr:pic>
      <xdr:nvPicPr>
        <xdr:cNvPr id="2" name="Afbeelding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" y="923925"/>
          <a:ext cx="7647619" cy="84380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0</xdr:rowOff>
    </xdr:from>
    <xdr:to>
      <xdr:col>3</xdr:col>
      <xdr:colOff>1427757</xdr:colOff>
      <xdr:row>105</xdr:row>
      <xdr:rowOff>151581</xdr:rowOff>
    </xdr:to>
    <xdr:pic>
      <xdr:nvPicPr>
        <xdr:cNvPr id="3" name="Afbeelding 2">
          <a:extLst>
            <a:ext uri="{FF2B5EF4-FFF2-40B4-BE49-F238E27FC236}">
              <a16:creationId xmlns:a16="http://schemas.microsoft.com/office/drawing/2014/main" id="{A3B7B509-0A45-4F1B-B4F6-EDEDB0303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801600"/>
          <a:ext cx="7942857" cy="6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4</xdr:col>
      <xdr:colOff>792480</xdr:colOff>
      <xdr:row>67</xdr:row>
      <xdr:rowOff>94705</xdr:rowOff>
    </xdr:to>
    <xdr:pic>
      <xdr:nvPicPr>
        <xdr:cNvPr id="4" name="Afbeelding 3">
          <a:extLst>
            <a:ext uri="{FF2B5EF4-FFF2-40B4-BE49-F238E27FC236}">
              <a16:creationId xmlns:a16="http://schemas.microsoft.com/office/drawing/2014/main" id="{8BDCB67F-E5B1-4CF2-9B68-B983F964B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52160"/>
          <a:ext cx="9715500" cy="64955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Kantoorthema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30"/>
  <sheetViews>
    <sheetView workbookViewId="0">
      <selection activeCell="R12" sqref="R12"/>
    </sheetView>
  </sheetViews>
  <sheetFormatPr defaultRowHeight="14.4" x14ac:dyDescent="0.3"/>
  <cols>
    <col min="1" max="1" width="19.109375" customWidth="1"/>
    <col min="2" max="2" width="35" customWidth="1"/>
  </cols>
  <sheetData>
    <row r="1" spans="1:17" ht="15" thickBot="1" x14ac:dyDescent="0.35">
      <c r="A1" s="38" t="s">
        <v>34</v>
      </c>
      <c r="B1" s="39"/>
      <c r="C1" s="40"/>
      <c r="D1" t="s">
        <v>67</v>
      </c>
    </row>
    <row r="2" spans="1:17" ht="15" thickBot="1" x14ac:dyDescent="0.35">
      <c r="Q2" s="13"/>
    </row>
    <row r="3" spans="1:17" ht="15" thickBot="1" x14ac:dyDescent="0.35">
      <c r="A3" s="18" t="s">
        <v>13</v>
      </c>
      <c r="B3" s="19" t="s">
        <v>12</v>
      </c>
      <c r="C3" s="19" t="s">
        <v>0</v>
      </c>
      <c r="D3" s="19" t="s">
        <v>1</v>
      </c>
      <c r="E3" s="19" t="s">
        <v>2</v>
      </c>
      <c r="F3" s="19" t="s">
        <v>3</v>
      </c>
      <c r="G3" s="19" t="s">
        <v>4</v>
      </c>
      <c r="H3" s="19" t="s">
        <v>5</v>
      </c>
      <c r="I3" s="19" t="s">
        <v>6</v>
      </c>
      <c r="J3" s="19" t="s">
        <v>7</v>
      </c>
      <c r="K3" s="19" t="s">
        <v>8</v>
      </c>
      <c r="L3" s="19" t="s">
        <v>9</v>
      </c>
      <c r="M3" s="19" t="s">
        <v>10</v>
      </c>
      <c r="N3" s="19" t="s">
        <v>11</v>
      </c>
      <c r="O3" s="20"/>
      <c r="Q3" s="14"/>
    </row>
    <row r="4" spans="1:17" ht="15" thickBot="1" x14ac:dyDescent="0.35">
      <c r="A4" s="21" t="s">
        <v>37</v>
      </c>
      <c r="B4" s="22" t="s">
        <v>38</v>
      </c>
      <c r="C4" s="23">
        <v>2</v>
      </c>
      <c r="D4" s="22">
        <v>2</v>
      </c>
      <c r="E4" s="23">
        <v>2</v>
      </c>
      <c r="F4" s="23">
        <v>3</v>
      </c>
      <c r="G4" s="23">
        <v>1</v>
      </c>
      <c r="H4" s="22">
        <v>2</v>
      </c>
      <c r="I4" s="23"/>
      <c r="J4" s="23">
        <v>2</v>
      </c>
      <c r="K4" s="23">
        <v>3</v>
      </c>
      <c r="L4" s="23">
        <v>1</v>
      </c>
      <c r="M4" s="23">
        <v>2</v>
      </c>
      <c r="N4" s="23">
        <v>3</v>
      </c>
      <c r="O4" s="20"/>
      <c r="Q4" s="13"/>
    </row>
    <row r="5" spans="1:17" ht="15" thickBot="1" x14ac:dyDescent="0.35">
      <c r="A5" s="21" t="s">
        <v>37</v>
      </c>
      <c r="B5" s="22" t="s">
        <v>39</v>
      </c>
      <c r="C5" s="23">
        <v>1</v>
      </c>
      <c r="D5" s="23">
        <v>1</v>
      </c>
      <c r="E5" s="23">
        <v>2</v>
      </c>
      <c r="F5" s="23"/>
      <c r="G5" s="22"/>
      <c r="H5" s="22">
        <v>2</v>
      </c>
      <c r="I5" s="23"/>
      <c r="J5" s="23">
        <v>2</v>
      </c>
      <c r="K5" s="23">
        <v>2</v>
      </c>
      <c r="L5" s="23">
        <v>1</v>
      </c>
      <c r="M5" s="23">
        <v>2</v>
      </c>
      <c r="N5" s="23">
        <v>1</v>
      </c>
      <c r="O5" s="20"/>
      <c r="Q5" s="13"/>
    </row>
    <row r="6" spans="1:17" ht="15" thickBot="1" x14ac:dyDescent="0.35">
      <c r="A6" s="21" t="s">
        <v>37</v>
      </c>
      <c r="B6" s="22" t="s">
        <v>40</v>
      </c>
      <c r="C6" s="23">
        <v>2</v>
      </c>
      <c r="D6" s="23">
        <v>1</v>
      </c>
      <c r="E6" s="23">
        <v>2</v>
      </c>
      <c r="F6" s="23">
        <v>2</v>
      </c>
      <c r="G6" s="23">
        <v>1</v>
      </c>
      <c r="H6" s="22">
        <v>1</v>
      </c>
      <c r="I6" s="23"/>
      <c r="J6" s="23">
        <v>1</v>
      </c>
      <c r="K6" s="23">
        <v>1</v>
      </c>
      <c r="L6" s="23"/>
      <c r="M6" s="23">
        <v>1</v>
      </c>
      <c r="N6" s="23"/>
      <c r="O6" s="20"/>
      <c r="Q6" s="13"/>
    </row>
    <row r="7" spans="1:17" ht="15" thickBot="1" x14ac:dyDescent="0.35">
      <c r="A7" s="21" t="s">
        <v>37</v>
      </c>
      <c r="B7" s="22" t="s">
        <v>41</v>
      </c>
      <c r="C7" s="22"/>
      <c r="D7" s="23"/>
      <c r="E7" s="23"/>
      <c r="F7" s="22"/>
      <c r="G7" s="22"/>
      <c r="H7" s="22"/>
      <c r="I7" s="23"/>
      <c r="J7" s="22">
        <v>1</v>
      </c>
      <c r="K7" s="22"/>
      <c r="L7" s="23"/>
      <c r="M7" s="23"/>
      <c r="N7" s="23"/>
      <c r="O7" s="20"/>
      <c r="Q7" s="13"/>
    </row>
    <row r="8" spans="1:17" ht="15" thickBot="1" x14ac:dyDescent="0.35">
      <c r="A8" s="21" t="s">
        <v>42</v>
      </c>
      <c r="B8" s="22" t="s">
        <v>43</v>
      </c>
      <c r="C8" s="23"/>
      <c r="D8" s="22">
        <v>4</v>
      </c>
      <c r="E8" s="23"/>
      <c r="F8" s="22">
        <v>2</v>
      </c>
      <c r="G8" s="23"/>
      <c r="H8" s="22">
        <v>3</v>
      </c>
      <c r="I8" s="22"/>
      <c r="J8" s="23"/>
      <c r="K8" s="22">
        <v>2</v>
      </c>
      <c r="L8" s="23"/>
      <c r="M8" s="23">
        <v>4</v>
      </c>
      <c r="N8" s="22"/>
      <c r="O8" s="20"/>
      <c r="Q8" s="13"/>
    </row>
    <row r="9" spans="1:17" ht="15" thickBot="1" x14ac:dyDescent="0.35">
      <c r="A9" s="21" t="s">
        <v>44</v>
      </c>
      <c r="B9" s="22" t="s">
        <v>45</v>
      </c>
      <c r="C9" s="22">
        <v>5</v>
      </c>
      <c r="D9" s="22"/>
      <c r="E9" s="22"/>
      <c r="F9" s="22"/>
      <c r="G9" s="22"/>
      <c r="H9" s="22"/>
      <c r="I9" s="22"/>
      <c r="J9" s="22">
        <v>6</v>
      </c>
      <c r="K9" s="22"/>
      <c r="L9" s="23"/>
      <c r="M9" s="22"/>
      <c r="N9" s="22"/>
      <c r="O9" s="20"/>
      <c r="Q9" s="13"/>
    </row>
    <row r="10" spans="1:17" ht="15" thickBot="1" x14ac:dyDescent="0.35">
      <c r="A10" s="21" t="s">
        <v>44</v>
      </c>
      <c r="B10" s="22" t="s">
        <v>46</v>
      </c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22"/>
      <c r="N10" s="22"/>
      <c r="O10" s="20"/>
      <c r="Q10" s="13"/>
    </row>
    <row r="11" spans="1:17" ht="15" thickBot="1" x14ac:dyDescent="0.35">
      <c r="A11" s="21" t="s">
        <v>42</v>
      </c>
      <c r="B11" s="22" t="s">
        <v>47</v>
      </c>
      <c r="C11" s="22"/>
      <c r="D11" s="23"/>
      <c r="E11" s="22"/>
      <c r="F11" s="22">
        <v>1</v>
      </c>
      <c r="G11" s="22"/>
      <c r="H11" s="23"/>
      <c r="I11" s="22"/>
      <c r="J11" s="22"/>
      <c r="K11" s="22">
        <v>1</v>
      </c>
      <c r="L11" s="23">
        <v>1</v>
      </c>
      <c r="M11" s="22"/>
      <c r="N11" s="23"/>
      <c r="O11" s="20"/>
      <c r="Q11" s="13"/>
    </row>
    <row r="12" spans="1:17" ht="15" thickBot="1" x14ac:dyDescent="0.35">
      <c r="A12" s="21" t="s">
        <v>42</v>
      </c>
      <c r="B12" s="22" t="s">
        <v>48</v>
      </c>
      <c r="C12" s="22"/>
      <c r="D12" s="23"/>
      <c r="E12" s="22"/>
      <c r="F12" s="22"/>
      <c r="G12" s="23"/>
      <c r="H12" s="22"/>
      <c r="I12" s="22"/>
      <c r="J12" s="22"/>
      <c r="K12" s="23">
        <v>2</v>
      </c>
      <c r="L12" s="22"/>
      <c r="M12" s="22"/>
      <c r="N12" s="23"/>
      <c r="O12" s="20"/>
      <c r="Q12" s="13"/>
    </row>
    <row r="13" spans="1:17" ht="15" thickBot="1" x14ac:dyDescent="0.35">
      <c r="A13" s="21" t="s">
        <v>42</v>
      </c>
      <c r="B13" s="22" t="s">
        <v>49</v>
      </c>
      <c r="C13" s="22"/>
      <c r="D13" s="22"/>
      <c r="E13" s="22"/>
      <c r="F13" s="22">
        <v>1</v>
      </c>
      <c r="G13" s="23"/>
      <c r="H13" s="22"/>
      <c r="I13" s="22"/>
      <c r="J13" s="22"/>
      <c r="K13" s="22">
        <v>1</v>
      </c>
      <c r="L13" s="22">
        <v>3</v>
      </c>
      <c r="M13" s="22"/>
      <c r="N13" s="22"/>
      <c r="O13" s="20"/>
      <c r="Q13" s="13"/>
    </row>
    <row r="14" spans="1:17" ht="15" thickBot="1" x14ac:dyDescent="0.35">
      <c r="A14" s="21" t="s">
        <v>42</v>
      </c>
      <c r="B14" s="22" t="s">
        <v>50</v>
      </c>
      <c r="C14" s="22"/>
      <c r="D14" s="22"/>
      <c r="E14" s="23"/>
      <c r="F14" s="23"/>
      <c r="G14" s="23"/>
      <c r="H14" s="23"/>
      <c r="I14" s="22"/>
      <c r="J14" s="23"/>
      <c r="K14" s="23"/>
      <c r="L14" s="23"/>
      <c r="M14" s="22"/>
      <c r="N14" s="23"/>
      <c r="O14" s="20"/>
      <c r="Q14" s="13"/>
    </row>
    <row r="15" spans="1:17" ht="15" thickBot="1" x14ac:dyDescent="0.35">
      <c r="A15" s="21" t="s">
        <v>42</v>
      </c>
      <c r="B15" s="22" t="s">
        <v>51</v>
      </c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  <c r="O15" s="20"/>
      <c r="Q15" s="13"/>
    </row>
    <row r="16" spans="1:17" ht="15" thickBot="1" x14ac:dyDescent="0.35">
      <c r="A16" s="21" t="s">
        <v>44</v>
      </c>
      <c r="B16" s="22" t="s">
        <v>52</v>
      </c>
      <c r="C16" s="22"/>
      <c r="D16" s="22"/>
      <c r="E16" s="22"/>
      <c r="F16" s="22"/>
      <c r="G16" s="22"/>
      <c r="H16" s="22"/>
      <c r="I16" s="22"/>
      <c r="J16" s="23"/>
      <c r="K16" s="22"/>
      <c r="L16" s="22"/>
      <c r="M16" s="22"/>
      <c r="N16" s="22"/>
      <c r="O16" s="20"/>
      <c r="Q16" s="13"/>
    </row>
    <row r="17" spans="1:17" ht="15" thickBot="1" x14ac:dyDescent="0.35">
      <c r="A17" s="21" t="s">
        <v>53</v>
      </c>
      <c r="B17" s="22" t="s">
        <v>54</v>
      </c>
      <c r="C17" s="22"/>
      <c r="D17" s="22"/>
      <c r="E17" s="22"/>
      <c r="F17" s="22"/>
      <c r="G17" s="22"/>
      <c r="H17" s="22"/>
      <c r="I17" s="22"/>
      <c r="J17" s="22"/>
      <c r="K17" s="22"/>
      <c r="L17" s="22">
        <v>3</v>
      </c>
      <c r="M17" s="23"/>
      <c r="N17" s="22"/>
      <c r="O17" s="20"/>
      <c r="Q17" s="13"/>
    </row>
    <row r="18" spans="1:17" ht="15" thickBot="1" x14ac:dyDescent="0.35">
      <c r="A18" s="21" t="s">
        <v>42</v>
      </c>
      <c r="B18" s="22" t="s">
        <v>55</v>
      </c>
      <c r="C18" s="22"/>
      <c r="D18" s="22"/>
      <c r="E18" s="22">
        <v>3</v>
      </c>
      <c r="F18" s="22"/>
      <c r="G18" s="22"/>
      <c r="H18" s="22"/>
      <c r="I18" s="22"/>
      <c r="J18" s="22"/>
      <c r="K18" s="22"/>
      <c r="L18" s="22">
        <v>2</v>
      </c>
      <c r="M18" s="22"/>
      <c r="N18" s="22"/>
      <c r="O18" s="20"/>
      <c r="Q18" s="13"/>
    </row>
    <row r="19" spans="1:17" ht="15" thickBot="1" x14ac:dyDescent="0.35">
      <c r="A19" s="21" t="s">
        <v>42</v>
      </c>
      <c r="B19" s="22" t="s">
        <v>56</v>
      </c>
      <c r="C19" s="23"/>
      <c r="D19" s="22"/>
      <c r="E19" s="22"/>
      <c r="F19" s="22"/>
      <c r="G19" s="22"/>
      <c r="H19" s="22"/>
      <c r="I19" s="22"/>
      <c r="J19" s="23"/>
      <c r="K19" s="23"/>
      <c r="L19" s="22"/>
      <c r="M19" s="22"/>
      <c r="N19" s="23"/>
      <c r="O19" s="20"/>
      <c r="Q19" s="13"/>
    </row>
    <row r="20" spans="1:17" ht="15" thickBot="1" x14ac:dyDescent="0.35">
      <c r="A20" s="21" t="s">
        <v>53</v>
      </c>
      <c r="B20" s="22" t="s">
        <v>57</v>
      </c>
      <c r="C20" s="22"/>
      <c r="D20" s="22"/>
      <c r="E20" s="22"/>
      <c r="F20" s="22"/>
      <c r="G20" s="22"/>
      <c r="H20" s="22"/>
      <c r="I20" s="22"/>
      <c r="J20" s="23"/>
      <c r="K20" s="22"/>
      <c r="L20" s="22">
        <v>6</v>
      </c>
      <c r="M20" s="22"/>
      <c r="N20" s="22">
        <v>5</v>
      </c>
      <c r="O20" s="20"/>
      <c r="Q20" s="13"/>
    </row>
    <row r="21" spans="1:17" ht="15" thickBot="1" x14ac:dyDescent="0.35">
      <c r="A21" s="21" t="s">
        <v>58</v>
      </c>
      <c r="B21" s="22" t="s">
        <v>59</v>
      </c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22"/>
      <c r="N21" s="22"/>
      <c r="O21" s="20"/>
      <c r="Q21" s="13"/>
    </row>
    <row r="22" spans="1:17" ht="15" thickBot="1" x14ac:dyDescent="0.35">
      <c r="A22" s="21" t="s">
        <v>58</v>
      </c>
      <c r="B22" s="22" t="s">
        <v>60</v>
      </c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22"/>
      <c r="N22" s="22"/>
      <c r="O22" s="20"/>
      <c r="Q22" s="13"/>
    </row>
    <row r="23" spans="1:17" ht="15" thickBot="1" x14ac:dyDescent="0.35">
      <c r="A23" s="21" t="s">
        <v>58</v>
      </c>
      <c r="B23" s="22" t="s">
        <v>71</v>
      </c>
      <c r="C23" s="22"/>
      <c r="D23" s="22"/>
      <c r="E23" s="23"/>
      <c r="F23" s="22"/>
      <c r="G23" s="22"/>
      <c r="H23" s="22">
        <v>2</v>
      </c>
      <c r="I23" s="22">
        <v>3</v>
      </c>
      <c r="J23" s="22"/>
      <c r="K23" s="23"/>
      <c r="L23" s="22"/>
      <c r="M23" s="22"/>
      <c r="N23" s="22"/>
      <c r="O23" s="20"/>
      <c r="Q23" s="13"/>
    </row>
    <row r="24" spans="1:17" ht="15" thickBot="1" x14ac:dyDescent="0.35">
      <c r="A24" s="21" t="s">
        <v>58</v>
      </c>
      <c r="B24" s="22" t="s">
        <v>61</v>
      </c>
      <c r="C24" s="22"/>
      <c r="D24" s="22"/>
      <c r="E24" s="23"/>
      <c r="F24" s="22"/>
      <c r="G24" s="22"/>
      <c r="H24" s="22"/>
      <c r="I24" s="22"/>
      <c r="J24" s="22"/>
      <c r="K24" s="22"/>
      <c r="L24" s="22"/>
      <c r="M24" s="22"/>
      <c r="N24" s="22"/>
      <c r="O24" s="20"/>
      <c r="Q24" s="13"/>
    </row>
    <row r="25" spans="1:17" ht="15" thickBot="1" x14ac:dyDescent="0.35">
      <c r="A25" s="21" t="s">
        <v>58</v>
      </c>
      <c r="B25" s="22" t="s">
        <v>62</v>
      </c>
      <c r="C25" s="22"/>
      <c r="D25" s="22"/>
      <c r="E25" s="23"/>
      <c r="F25" s="22"/>
      <c r="G25" s="22"/>
      <c r="H25" s="22"/>
      <c r="I25" s="22"/>
      <c r="J25" s="22"/>
      <c r="K25" s="22"/>
      <c r="L25" s="22"/>
      <c r="M25" s="22"/>
      <c r="N25" s="22"/>
      <c r="O25" s="20"/>
      <c r="Q25" s="13"/>
    </row>
    <row r="26" spans="1:17" ht="15" thickBot="1" x14ac:dyDescent="0.35">
      <c r="A26" s="21" t="s">
        <v>58</v>
      </c>
      <c r="B26" s="22" t="s">
        <v>63</v>
      </c>
      <c r="C26" s="22"/>
      <c r="D26" s="22"/>
      <c r="E26" s="22"/>
      <c r="F26" s="22"/>
      <c r="G26" s="22"/>
      <c r="H26" s="22">
        <v>2</v>
      </c>
      <c r="I26" s="22"/>
      <c r="J26" s="22"/>
      <c r="K26" s="22"/>
      <c r="L26" s="23"/>
      <c r="M26" s="23">
        <v>2</v>
      </c>
      <c r="N26" s="22">
        <v>3</v>
      </c>
      <c r="O26" s="20"/>
      <c r="Q26" s="13"/>
    </row>
    <row r="27" spans="1:17" ht="15" thickBot="1" x14ac:dyDescent="0.35">
      <c r="A27" s="21" t="s">
        <v>53</v>
      </c>
      <c r="B27" s="22" t="s">
        <v>64</v>
      </c>
      <c r="C27" s="22"/>
      <c r="D27" s="23"/>
      <c r="E27" s="22"/>
      <c r="F27" s="22"/>
      <c r="G27" s="22"/>
      <c r="H27" s="22"/>
      <c r="I27" s="22"/>
      <c r="J27" s="22"/>
      <c r="K27" s="23"/>
      <c r="L27" s="22"/>
      <c r="M27" s="22"/>
      <c r="N27" s="22"/>
      <c r="O27" s="20"/>
    </row>
    <row r="28" spans="1:17" ht="15" thickBot="1" x14ac:dyDescent="0.35">
      <c r="A28" s="21" t="s">
        <v>58</v>
      </c>
      <c r="B28" s="22" t="s">
        <v>65</v>
      </c>
      <c r="C28" s="22"/>
      <c r="D28" s="22"/>
      <c r="E28" s="22"/>
      <c r="F28" s="23"/>
      <c r="G28" s="22"/>
      <c r="H28" s="22"/>
      <c r="I28" s="22"/>
      <c r="J28" s="22"/>
      <c r="K28" s="22"/>
      <c r="L28" s="22"/>
      <c r="M28" s="22"/>
      <c r="N28" s="22"/>
      <c r="O28" s="20"/>
    </row>
    <row r="29" spans="1:17" ht="15" thickBot="1" x14ac:dyDescent="0.35">
      <c r="A29" s="21" t="s">
        <v>53</v>
      </c>
      <c r="B29" s="22" t="s">
        <v>66</v>
      </c>
      <c r="C29" s="23">
        <v>5</v>
      </c>
      <c r="D29" s="23"/>
      <c r="E29" s="23">
        <v>6</v>
      </c>
      <c r="F29" s="23"/>
      <c r="G29" s="23">
        <v>5</v>
      </c>
      <c r="H29" s="22">
        <v>5</v>
      </c>
      <c r="I29" s="22">
        <v>3</v>
      </c>
      <c r="J29" s="23">
        <v>4</v>
      </c>
      <c r="K29" s="23">
        <v>6</v>
      </c>
      <c r="L29" s="23">
        <v>3</v>
      </c>
      <c r="M29" s="23"/>
      <c r="N29" s="23">
        <v>5</v>
      </c>
      <c r="O29" s="24" t="s">
        <v>27</v>
      </c>
    </row>
    <row r="30" spans="1:17" ht="15" thickBot="1" x14ac:dyDescent="0.35">
      <c r="A30" s="41" t="s">
        <v>28</v>
      </c>
      <c r="B30" s="42"/>
      <c r="C30" s="23">
        <f t="shared" ref="C30:N30" si="0">SUM(C4:C29)</f>
        <v>15</v>
      </c>
      <c r="D30" s="23">
        <f t="shared" si="0"/>
        <v>8</v>
      </c>
      <c r="E30" s="23">
        <f t="shared" si="0"/>
        <v>15</v>
      </c>
      <c r="F30" s="23">
        <f t="shared" si="0"/>
        <v>9</v>
      </c>
      <c r="G30" s="23">
        <f t="shared" si="0"/>
        <v>7</v>
      </c>
      <c r="H30" s="23">
        <f t="shared" si="0"/>
        <v>17</v>
      </c>
      <c r="I30" s="23">
        <f t="shared" si="0"/>
        <v>6</v>
      </c>
      <c r="J30" s="23">
        <f t="shared" si="0"/>
        <v>16</v>
      </c>
      <c r="K30" s="23">
        <f t="shared" si="0"/>
        <v>18</v>
      </c>
      <c r="L30" s="23">
        <f t="shared" si="0"/>
        <v>20</v>
      </c>
      <c r="M30" s="23">
        <f t="shared" si="0"/>
        <v>11</v>
      </c>
      <c r="N30" s="23">
        <f t="shared" si="0"/>
        <v>17</v>
      </c>
      <c r="O30" s="25">
        <f>SUM(C30:N30)</f>
        <v>159</v>
      </c>
    </row>
  </sheetData>
  <mergeCells count="2">
    <mergeCell ref="A1:C1"/>
    <mergeCell ref="A30:B30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64"/>
  <sheetViews>
    <sheetView workbookViewId="0">
      <selection activeCell="H18" sqref="H18"/>
    </sheetView>
  </sheetViews>
  <sheetFormatPr defaultRowHeight="14.4" x14ac:dyDescent="0.3"/>
  <cols>
    <col min="1" max="1" width="14.33203125" customWidth="1"/>
    <col min="4" max="4" width="36.21875" customWidth="1"/>
    <col min="5" max="5" width="22.77734375" customWidth="1"/>
  </cols>
  <sheetData>
    <row r="1" spans="1:5" x14ac:dyDescent="0.3">
      <c r="A1" s="43" t="s">
        <v>80</v>
      </c>
      <c r="B1" s="44"/>
      <c r="C1" s="44"/>
      <c r="D1" s="44"/>
      <c r="E1" s="45"/>
    </row>
    <row r="2" spans="1:5" x14ac:dyDescent="0.3">
      <c r="A2" s="46"/>
      <c r="B2" s="47"/>
      <c r="C2" s="47"/>
      <c r="D2" s="47"/>
      <c r="E2" s="48"/>
    </row>
    <row r="5" spans="1:5" ht="15.6" x14ac:dyDescent="0.3">
      <c r="A5" s="4"/>
      <c r="B5" s="5"/>
      <c r="C5" s="4"/>
      <c r="D5" s="4"/>
    </row>
    <row r="7" spans="1:5" x14ac:dyDescent="0.3">
      <c r="A7" s="7"/>
      <c r="B7" s="6" t="s">
        <v>14</v>
      </c>
      <c r="C7" s="6" t="s">
        <v>15</v>
      </c>
      <c r="D7" s="9" t="s">
        <v>16</v>
      </c>
      <c r="E7" s="12" t="s">
        <v>33</v>
      </c>
    </row>
    <row r="8" spans="1:5" x14ac:dyDescent="0.3">
      <c r="A8" s="26">
        <v>44436</v>
      </c>
      <c r="B8" s="1">
        <v>852</v>
      </c>
      <c r="C8" s="1">
        <f>B8/1.65</f>
        <v>516.36363636363637</v>
      </c>
      <c r="D8" s="1" t="s">
        <v>73</v>
      </c>
      <c r="E8" s="1" t="s">
        <v>74</v>
      </c>
    </row>
    <row r="9" spans="1:5" x14ac:dyDescent="0.3">
      <c r="A9" s="26">
        <v>44438</v>
      </c>
      <c r="B9" s="1">
        <v>820</v>
      </c>
      <c r="C9" s="1">
        <f t="shared" ref="C9:C23" si="0">B9/1.65</f>
        <v>496.969696969697</v>
      </c>
      <c r="D9" s="1" t="s">
        <v>57</v>
      </c>
      <c r="E9" s="1" t="s">
        <v>74</v>
      </c>
    </row>
    <row r="10" spans="1:5" x14ac:dyDescent="0.3">
      <c r="A10" s="26">
        <v>44438</v>
      </c>
      <c r="B10" s="1">
        <v>820.65099999999995</v>
      </c>
      <c r="C10" s="1">
        <f t="shared" si="0"/>
        <v>497.36424242424243</v>
      </c>
      <c r="D10" s="1" t="s">
        <v>57</v>
      </c>
      <c r="E10" s="1" t="s">
        <v>74</v>
      </c>
    </row>
    <row r="11" spans="1:5" x14ac:dyDescent="0.3">
      <c r="A11" s="26">
        <v>44440</v>
      </c>
      <c r="B11" s="1">
        <v>871.14099999999996</v>
      </c>
      <c r="C11" s="1">
        <f t="shared" si="0"/>
        <v>527.96424242424246</v>
      </c>
      <c r="D11" s="1" t="s">
        <v>57</v>
      </c>
      <c r="E11" s="1" t="s">
        <v>74</v>
      </c>
    </row>
    <row r="12" spans="1:5" x14ac:dyDescent="0.3">
      <c r="A12" s="26">
        <v>44441</v>
      </c>
      <c r="B12" s="1">
        <v>850</v>
      </c>
      <c r="C12" s="1">
        <f t="shared" si="0"/>
        <v>515.15151515151513</v>
      </c>
      <c r="D12" s="1" t="s">
        <v>57</v>
      </c>
      <c r="E12" s="1" t="s">
        <v>74</v>
      </c>
    </row>
    <row r="13" spans="1:5" x14ac:dyDescent="0.3">
      <c r="A13" s="26">
        <v>44441</v>
      </c>
      <c r="B13" s="1">
        <v>845</v>
      </c>
      <c r="C13" s="1">
        <f t="shared" si="0"/>
        <v>512.12121212121212</v>
      </c>
      <c r="D13" s="1" t="s">
        <v>57</v>
      </c>
      <c r="E13" s="1" t="s">
        <v>74</v>
      </c>
    </row>
    <row r="14" spans="1:5" x14ac:dyDescent="0.3">
      <c r="A14" s="26">
        <v>44442</v>
      </c>
      <c r="B14" s="1">
        <v>402</v>
      </c>
      <c r="C14" s="1">
        <f t="shared" si="0"/>
        <v>243.63636363636365</v>
      </c>
      <c r="D14" s="1" t="s">
        <v>57</v>
      </c>
      <c r="E14" s="1" t="s">
        <v>75</v>
      </c>
    </row>
    <row r="15" spans="1:5" x14ac:dyDescent="0.3">
      <c r="A15" s="26">
        <v>44442</v>
      </c>
      <c r="B15" s="1">
        <v>816</v>
      </c>
      <c r="C15" s="1">
        <f t="shared" si="0"/>
        <v>494.54545454545456</v>
      </c>
      <c r="D15" s="1" t="s">
        <v>57</v>
      </c>
      <c r="E15" s="1" t="s">
        <v>74</v>
      </c>
    </row>
    <row r="16" spans="1:5" x14ac:dyDescent="0.3">
      <c r="A16" s="26">
        <v>44447</v>
      </c>
      <c r="B16" s="1">
        <v>841</v>
      </c>
      <c r="C16" s="1">
        <f t="shared" si="0"/>
        <v>509.69696969696975</v>
      </c>
      <c r="D16" s="1" t="s">
        <v>57</v>
      </c>
      <c r="E16" s="1" t="s">
        <v>74</v>
      </c>
    </row>
    <row r="17" spans="1:5" x14ac:dyDescent="0.3">
      <c r="A17" s="26">
        <v>44452</v>
      </c>
      <c r="B17" s="1">
        <v>866.93499999999995</v>
      </c>
      <c r="C17" s="1">
        <f t="shared" si="0"/>
        <v>525.41515151515148</v>
      </c>
      <c r="D17" s="1" t="s">
        <v>57</v>
      </c>
      <c r="E17" s="1" t="s">
        <v>76</v>
      </c>
    </row>
    <row r="18" spans="1:5" x14ac:dyDescent="0.3">
      <c r="A18" s="26">
        <v>44459</v>
      </c>
      <c r="B18" s="1">
        <v>886</v>
      </c>
      <c r="C18" s="1">
        <f t="shared" si="0"/>
        <v>536.969696969697</v>
      </c>
      <c r="D18" s="1" t="s">
        <v>73</v>
      </c>
      <c r="E18" s="1" t="s">
        <v>74</v>
      </c>
    </row>
    <row r="19" spans="1:5" x14ac:dyDescent="0.3">
      <c r="A19" s="26">
        <v>44460</v>
      </c>
      <c r="B19" s="1">
        <v>924</v>
      </c>
      <c r="C19" s="1">
        <f t="shared" si="0"/>
        <v>560</v>
      </c>
      <c r="D19" s="1" t="s">
        <v>57</v>
      </c>
      <c r="E19" s="1" t="s">
        <v>74</v>
      </c>
    </row>
    <row r="20" spans="1:5" x14ac:dyDescent="0.3">
      <c r="A20" s="35">
        <v>44461</v>
      </c>
      <c r="B20" s="36">
        <v>899</v>
      </c>
      <c r="C20" s="1">
        <f t="shared" si="0"/>
        <v>544.84848484848487</v>
      </c>
      <c r="D20" s="36" t="s">
        <v>57</v>
      </c>
      <c r="E20" s="36" t="s">
        <v>74</v>
      </c>
    </row>
    <row r="21" spans="1:5" x14ac:dyDescent="0.3">
      <c r="A21" s="26">
        <v>44462</v>
      </c>
      <c r="B21" s="1">
        <v>943</v>
      </c>
      <c r="C21" s="1">
        <f t="shared" si="0"/>
        <v>571.5151515151515</v>
      </c>
      <c r="D21" s="1" t="s">
        <v>57</v>
      </c>
      <c r="E21" s="1" t="s">
        <v>74</v>
      </c>
    </row>
    <row r="22" spans="1:5" x14ac:dyDescent="0.3">
      <c r="A22" s="26">
        <v>44463</v>
      </c>
      <c r="B22" s="1">
        <v>880</v>
      </c>
      <c r="C22" s="1">
        <f t="shared" si="0"/>
        <v>533.33333333333337</v>
      </c>
      <c r="D22" s="1" t="s">
        <v>57</v>
      </c>
      <c r="E22" s="1" t="s">
        <v>74</v>
      </c>
    </row>
    <row r="23" spans="1:5" x14ac:dyDescent="0.3">
      <c r="A23" s="26">
        <v>44470</v>
      </c>
      <c r="B23" s="1">
        <v>1681</v>
      </c>
      <c r="C23" s="1">
        <f t="shared" si="0"/>
        <v>1018.7878787878789</v>
      </c>
      <c r="D23" s="1" t="s">
        <v>57</v>
      </c>
      <c r="E23" s="37" t="s">
        <v>77</v>
      </c>
    </row>
    <row r="24" spans="1:5" x14ac:dyDescent="0.3">
      <c r="A24" s="16" t="s">
        <v>17</v>
      </c>
      <c r="B24" s="17">
        <f>SUM(B8:B23)</f>
        <v>14197.726999999999</v>
      </c>
      <c r="C24" s="17">
        <f>SUM(C8:C23)</f>
        <v>8604.683030303031</v>
      </c>
      <c r="D24" s="8"/>
    </row>
    <row r="28" spans="1:5" x14ac:dyDescent="0.3">
      <c r="A28" t="s">
        <v>78</v>
      </c>
    </row>
    <row r="64" spans="1:1" x14ac:dyDescent="0.3">
      <c r="A64" t="s">
        <v>79</v>
      </c>
    </row>
  </sheetData>
  <mergeCells count="1">
    <mergeCell ref="A1:E2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48"/>
  <sheetViews>
    <sheetView tabSelected="1" workbookViewId="0">
      <selection activeCell="D6" sqref="D6:E47"/>
    </sheetView>
  </sheetViews>
  <sheetFormatPr defaultRowHeight="14.4" x14ac:dyDescent="0.3"/>
  <cols>
    <col min="1" max="1" width="21" customWidth="1"/>
    <col min="2" max="2" width="42.77734375" customWidth="1"/>
    <col min="3" max="3" width="44.88671875" customWidth="1"/>
  </cols>
  <sheetData>
    <row r="1" spans="1:3" ht="15.6" x14ac:dyDescent="0.3">
      <c r="A1" s="49" t="s">
        <v>35</v>
      </c>
      <c r="B1" s="50"/>
    </row>
    <row r="3" spans="1:3" x14ac:dyDescent="0.3">
      <c r="A3" t="s">
        <v>12</v>
      </c>
      <c r="B3" s="10" t="s">
        <v>29</v>
      </c>
      <c r="C3" s="10" t="s">
        <v>30</v>
      </c>
    </row>
    <row r="5" spans="1:3" ht="15.6" x14ac:dyDescent="0.3">
      <c r="A5" s="15" t="s">
        <v>83</v>
      </c>
      <c r="B5" s="15" t="s">
        <v>31</v>
      </c>
      <c r="C5" s="15" t="s">
        <v>31</v>
      </c>
    </row>
    <row r="6" spans="1:3" x14ac:dyDescent="0.3">
      <c r="A6" s="52">
        <v>44228</v>
      </c>
      <c r="B6" s="1"/>
      <c r="C6" s="1">
        <v>6</v>
      </c>
    </row>
    <row r="7" spans="1:3" x14ac:dyDescent="0.3">
      <c r="A7" s="52">
        <v>44229</v>
      </c>
      <c r="B7" s="1"/>
      <c r="C7" s="1">
        <v>12.5</v>
      </c>
    </row>
    <row r="8" spans="1:3" x14ac:dyDescent="0.3">
      <c r="A8" s="52">
        <v>44235</v>
      </c>
      <c r="B8" s="1">
        <v>6</v>
      </c>
      <c r="C8" s="1"/>
    </row>
    <row r="9" spans="1:3" x14ac:dyDescent="0.3">
      <c r="A9" s="52">
        <v>44236</v>
      </c>
      <c r="B9" s="1">
        <v>10</v>
      </c>
      <c r="C9" s="1"/>
    </row>
    <row r="10" spans="1:3" x14ac:dyDescent="0.3">
      <c r="A10" s="52">
        <v>44242</v>
      </c>
      <c r="B10" s="1">
        <v>9</v>
      </c>
      <c r="C10" s="1"/>
    </row>
    <row r="11" spans="1:3" x14ac:dyDescent="0.3">
      <c r="A11" s="52">
        <v>44243</v>
      </c>
      <c r="B11" s="1">
        <v>12</v>
      </c>
      <c r="C11" s="1"/>
    </row>
    <row r="12" spans="1:3" x14ac:dyDescent="0.3">
      <c r="A12" s="52">
        <v>44244</v>
      </c>
      <c r="B12" s="1">
        <v>9.5</v>
      </c>
      <c r="C12" s="1"/>
    </row>
    <row r="13" spans="1:3" x14ac:dyDescent="0.3">
      <c r="A13" s="52">
        <v>44245</v>
      </c>
      <c r="B13" s="1">
        <v>6</v>
      </c>
      <c r="C13" s="1"/>
    </row>
    <row r="14" spans="1:3" x14ac:dyDescent="0.3">
      <c r="A14" s="52">
        <v>44278</v>
      </c>
      <c r="B14" s="1">
        <v>5</v>
      </c>
      <c r="C14" s="1"/>
    </row>
    <row r="15" spans="1:3" x14ac:dyDescent="0.3">
      <c r="A15" s="52">
        <v>44279</v>
      </c>
      <c r="B15" s="1">
        <v>10</v>
      </c>
      <c r="C15" s="1"/>
    </row>
    <row r="16" spans="1:3" x14ac:dyDescent="0.3">
      <c r="A16" s="52">
        <v>44280</v>
      </c>
      <c r="B16" s="1">
        <v>10</v>
      </c>
      <c r="C16" s="1"/>
    </row>
    <row r="17" spans="1:3" x14ac:dyDescent="0.3">
      <c r="A17" s="52">
        <v>44281</v>
      </c>
      <c r="B17" s="1">
        <v>6</v>
      </c>
      <c r="C17" s="1"/>
    </row>
    <row r="18" spans="1:3" x14ac:dyDescent="0.3">
      <c r="A18" s="52">
        <v>44284</v>
      </c>
      <c r="B18" s="1">
        <v>9</v>
      </c>
      <c r="C18" s="1"/>
    </row>
    <row r="19" spans="1:3" x14ac:dyDescent="0.3">
      <c r="A19" s="52">
        <v>44285</v>
      </c>
      <c r="B19" s="1">
        <v>10</v>
      </c>
      <c r="C19" s="1"/>
    </row>
    <row r="20" spans="1:3" x14ac:dyDescent="0.3">
      <c r="A20" s="52">
        <v>44293</v>
      </c>
      <c r="B20" s="1"/>
      <c r="C20" s="1">
        <v>12</v>
      </c>
    </row>
    <row r="21" spans="1:3" x14ac:dyDescent="0.3">
      <c r="A21" s="52">
        <v>44320</v>
      </c>
      <c r="B21" s="1">
        <v>10</v>
      </c>
      <c r="C21" s="1"/>
    </row>
    <row r="22" spans="1:3" x14ac:dyDescent="0.3">
      <c r="A22" s="52">
        <v>44321</v>
      </c>
      <c r="B22" s="1">
        <v>14</v>
      </c>
      <c r="C22" s="1"/>
    </row>
    <row r="23" spans="1:3" x14ac:dyDescent="0.3">
      <c r="A23" s="52">
        <v>44327</v>
      </c>
      <c r="B23" s="1">
        <v>7</v>
      </c>
      <c r="C23" s="1"/>
    </row>
    <row r="24" spans="1:3" x14ac:dyDescent="0.3">
      <c r="A24" s="52">
        <v>44347</v>
      </c>
      <c r="B24" s="1"/>
      <c r="C24" s="1">
        <v>5.25</v>
      </c>
    </row>
    <row r="25" spans="1:3" x14ac:dyDescent="0.3">
      <c r="A25" s="52">
        <v>44354</v>
      </c>
      <c r="B25" s="1">
        <v>10</v>
      </c>
      <c r="C25" s="1"/>
    </row>
    <row r="26" spans="1:3" x14ac:dyDescent="0.3">
      <c r="A26" s="52">
        <v>44375</v>
      </c>
      <c r="B26" s="1">
        <v>1.5</v>
      </c>
      <c r="C26" s="1"/>
    </row>
    <row r="27" spans="1:3" x14ac:dyDescent="0.3">
      <c r="A27" s="52">
        <v>44741</v>
      </c>
      <c r="B27" s="1">
        <v>13.5</v>
      </c>
      <c r="C27" s="1"/>
    </row>
    <row r="28" spans="1:3" x14ac:dyDescent="0.3">
      <c r="A28" s="52">
        <v>44742</v>
      </c>
      <c r="B28" s="1">
        <v>13</v>
      </c>
      <c r="C28" s="1"/>
    </row>
    <row r="29" spans="1:3" x14ac:dyDescent="0.3">
      <c r="A29" s="52">
        <v>44382</v>
      </c>
      <c r="B29" s="1">
        <v>13.5</v>
      </c>
      <c r="C29" s="1"/>
    </row>
    <row r="30" spans="1:3" x14ac:dyDescent="0.3">
      <c r="A30" s="52">
        <v>44384</v>
      </c>
      <c r="B30" s="1">
        <v>13</v>
      </c>
      <c r="C30" s="1"/>
    </row>
    <row r="31" spans="1:3" x14ac:dyDescent="0.3">
      <c r="A31" s="52">
        <v>44417</v>
      </c>
      <c r="B31" s="1">
        <v>10</v>
      </c>
      <c r="C31" s="1"/>
    </row>
    <row r="32" spans="1:3" x14ac:dyDescent="0.3">
      <c r="A32" s="52">
        <v>44418</v>
      </c>
      <c r="B32" s="1">
        <v>10</v>
      </c>
      <c r="C32" s="1"/>
    </row>
    <row r="33" spans="1:3" x14ac:dyDescent="0.3">
      <c r="A33" s="52">
        <v>44419</v>
      </c>
      <c r="B33" s="1">
        <v>10</v>
      </c>
      <c r="C33" s="1"/>
    </row>
    <row r="34" spans="1:3" x14ac:dyDescent="0.3">
      <c r="A34" s="52">
        <v>44420</v>
      </c>
      <c r="B34" s="1">
        <v>10</v>
      </c>
      <c r="C34" s="1"/>
    </row>
    <row r="35" spans="1:3" x14ac:dyDescent="0.3">
      <c r="A35" s="52">
        <v>44459</v>
      </c>
      <c r="B35" s="1">
        <v>10</v>
      </c>
      <c r="C35" s="1"/>
    </row>
    <row r="36" spans="1:3" x14ac:dyDescent="0.3">
      <c r="A36" s="52">
        <v>44460</v>
      </c>
      <c r="B36" s="1">
        <v>10</v>
      </c>
      <c r="C36" s="1"/>
    </row>
    <row r="37" spans="1:3" x14ac:dyDescent="0.3">
      <c r="A37" s="52">
        <v>44461</v>
      </c>
      <c r="B37" s="1">
        <v>10</v>
      </c>
      <c r="C37" s="1"/>
    </row>
    <row r="38" spans="1:3" x14ac:dyDescent="0.3">
      <c r="A38" s="52">
        <v>44462</v>
      </c>
      <c r="B38" s="1">
        <v>10</v>
      </c>
      <c r="C38" s="1"/>
    </row>
    <row r="39" spans="1:3" x14ac:dyDescent="0.3">
      <c r="A39" s="52">
        <v>44463</v>
      </c>
      <c r="B39" s="1">
        <v>10</v>
      </c>
      <c r="C39" s="1"/>
    </row>
    <row r="40" spans="1:3" x14ac:dyDescent="0.3">
      <c r="A40" s="52">
        <v>44516</v>
      </c>
      <c r="B40" s="1">
        <v>12</v>
      </c>
      <c r="C40" s="1"/>
    </row>
    <row r="41" spans="1:3" x14ac:dyDescent="0.3">
      <c r="A41" s="52">
        <v>44517</v>
      </c>
      <c r="B41" s="1">
        <v>12</v>
      </c>
      <c r="C41" s="1"/>
    </row>
    <row r="42" spans="1:3" x14ac:dyDescent="0.3">
      <c r="A42" s="52">
        <v>44518</v>
      </c>
      <c r="B42" s="1">
        <v>12</v>
      </c>
      <c r="C42" s="1"/>
    </row>
    <row r="43" spans="1:3" x14ac:dyDescent="0.3">
      <c r="A43" s="52">
        <v>44529</v>
      </c>
      <c r="B43" s="1">
        <v>12</v>
      </c>
      <c r="C43" s="1"/>
    </row>
    <row r="44" spans="1:3" x14ac:dyDescent="0.3">
      <c r="A44" s="52">
        <v>44530</v>
      </c>
      <c r="B44" s="1">
        <v>12</v>
      </c>
      <c r="C44" s="1"/>
    </row>
    <row r="45" spans="1:3" x14ac:dyDescent="0.3">
      <c r="A45" s="52">
        <v>44531</v>
      </c>
      <c r="B45" s="1">
        <v>12</v>
      </c>
      <c r="C45" s="1"/>
    </row>
    <row r="46" spans="1:3" x14ac:dyDescent="0.3">
      <c r="A46" s="52">
        <v>44532</v>
      </c>
      <c r="B46" s="1">
        <v>12</v>
      </c>
      <c r="C46" s="1"/>
    </row>
    <row r="47" spans="1:3" x14ac:dyDescent="0.3">
      <c r="A47" s="52">
        <v>44536</v>
      </c>
      <c r="B47" s="1">
        <v>12</v>
      </c>
      <c r="C47" s="1"/>
    </row>
    <row r="48" spans="1:3" x14ac:dyDescent="0.3">
      <c r="A48" s="3" t="s">
        <v>32</v>
      </c>
      <c r="B48" s="3">
        <f>SUM(B6:B47)</f>
        <v>384</v>
      </c>
      <c r="C48" s="3">
        <f>SUM(C6:C47)</f>
        <v>35.75</v>
      </c>
    </row>
  </sheetData>
  <mergeCells count="1">
    <mergeCell ref="A1:B1"/>
  </mergeCell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A4"/>
  <sheetViews>
    <sheetView topLeftCell="A7" workbookViewId="0">
      <selection activeCell="O37" sqref="O37"/>
    </sheetView>
  </sheetViews>
  <sheetFormatPr defaultRowHeight="14.4" x14ac:dyDescent="0.3"/>
  <sheetData>
    <row r="2" spans="1:1" x14ac:dyDescent="0.3">
      <c r="A2" t="s">
        <v>18</v>
      </c>
    </row>
    <row r="3" spans="1:1" x14ac:dyDescent="0.3">
      <c r="A3" s="11" t="s">
        <v>19</v>
      </c>
    </row>
    <row r="4" spans="1:1" x14ac:dyDescent="0.3">
      <c r="A4" s="11" t="s">
        <v>20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69"/>
  <sheetViews>
    <sheetView workbookViewId="0">
      <selection activeCell="G54" sqref="G54"/>
    </sheetView>
  </sheetViews>
  <sheetFormatPr defaultRowHeight="14.4" x14ac:dyDescent="0.3"/>
  <cols>
    <col min="1" max="1" width="17.88671875" customWidth="1"/>
    <col min="2" max="2" width="52.44140625" customWidth="1"/>
    <col min="3" max="3" width="24.6640625" customWidth="1"/>
    <col min="4" max="4" width="35.109375" customWidth="1"/>
    <col min="5" max="5" width="18" customWidth="1"/>
    <col min="6" max="6" width="23.21875" customWidth="1"/>
  </cols>
  <sheetData>
    <row r="1" spans="1:8" x14ac:dyDescent="0.3">
      <c r="A1" s="51" t="s">
        <v>36</v>
      </c>
      <c r="B1" s="51"/>
    </row>
    <row r="2" spans="1:8" x14ac:dyDescent="0.3">
      <c r="A2" s="12" t="s">
        <v>13</v>
      </c>
      <c r="B2" s="12" t="s">
        <v>22</v>
      </c>
      <c r="C2" s="12" t="s">
        <v>23</v>
      </c>
      <c r="D2" s="12" t="s">
        <v>24</v>
      </c>
      <c r="E2" s="12" t="s">
        <v>25</v>
      </c>
      <c r="F2" s="12" t="s">
        <v>26</v>
      </c>
    </row>
    <row r="3" spans="1:8" x14ac:dyDescent="0.3">
      <c r="A3" s="2" t="s">
        <v>53</v>
      </c>
      <c r="B3" s="33" t="s">
        <v>70</v>
      </c>
      <c r="C3" s="26">
        <v>80724</v>
      </c>
      <c r="D3" s="2" t="s">
        <v>69</v>
      </c>
      <c r="E3" s="29">
        <v>1369.375</v>
      </c>
      <c r="F3" s="2" t="s">
        <v>68</v>
      </c>
      <c r="G3" s="27"/>
      <c r="H3" s="28"/>
    </row>
    <row r="4" spans="1:8" x14ac:dyDescent="0.3">
      <c r="A4" s="2" t="s">
        <v>53</v>
      </c>
      <c r="B4" s="33" t="s">
        <v>70</v>
      </c>
      <c r="C4" s="26">
        <v>44209</v>
      </c>
      <c r="D4" s="2" t="s">
        <v>69</v>
      </c>
      <c r="E4" s="29">
        <v>1299.375</v>
      </c>
      <c r="F4" s="2" t="s">
        <v>68</v>
      </c>
      <c r="G4" s="30"/>
      <c r="H4" s="31"/>
    </row>
    <row r="5" spans="1:8" x14ac:dyDescent="0.3">
      <c r="A5" s="2" t="s">
        <v>53</v>
      </c>
      <c r="B5" s="33" t="s">
        <v>70</v>
      </c>
      <c r="C5" s="26">
        <v>44238</v>
      </c>
      <c r="D5" s="2" t="s">
        <v>69</v>
      </c>
      <c r="E5" s="29">
        <v>951.25</v>
      </c>
      <c r="F5" s="2" t="s">
        <v>68</v>
      </c>
      <c r="G5" s="30"/>
      <c r="H5" s="31"/>
    </row>
    <row r="6" spans="1:8" x14ac:dyDescent="0.3">
      <c r="A6" s="2" t="s">
        <v>53</v>
      </c>
      <c r="B6" s="33" t="s">
        <v>70</v>
      </c>
      <c r="C6" s="26">
        <v>44242</v>
      </c>
      <c r="D6" s="2" t="s">
        <v>69</v>
      </c>
      <c r="E6" s="29">
        <v>1017.5</v>
      </c>
      <c r="F6" s="2" t="s">
        <v>68</v>
      </c>
      <c r="G6" s="30"/>
      <c r="H6" s="31"/>
    </row>
    <row r="7" spans="1:8" x14ac:dyDescent="0.3">
      <c r="A7" s="2" t="s">
        <v>53</v>
      </c>
      <c r="B7" s="33" t="s">
        <v>70</v>
      </c>
      <c r="C7" s="26">
        <v>44250</v>
      </c>
      <c r="D7" s="2" t="s">
        <v>69</v>
      </c>
      <c r="E7" s="29">
        <v>1308.75</v>
      </c>
      <c r="F7" s="2" t="s">
        <v>68</v>
      </c>
      <c r="G7" s="30"/>
      <c r="H7" s="31"/>
    </row>
    <row r="8" spans="1:8" x14ac:dyDescent="0.3">
      <c r="A8" s="2" t="s">
        <v>53</v>
      </c>
      <c r="B8" s="33" t="s">
        <v>70</v>
      </c>
      <c r="C8" s="26">
        <v>44251</v>
      </c>
      <c r="D8" s="2" t="s">
        <v>69</v>
      </c>
      <c r="E8" s="29">
        <v>1250.625</v>
      </c>
      <c r="F8" s="2" t="s">
        <v>68</v>
      </c>
      <c r="G8" s="30"/>
      <c r="H8" s="31"/>
    </row>
    <row r="9" spans="1:8" x14ac:dyDescent="0.3">
      <c r="A9" s="2" t="s">
        <v>53</v>
      </c>
      <c r="B9" s="33" t="s">
        <v>70</v>
      </c>
      <c r="C9" s="26">
        <v>44252</v>
      </c>
      <c r="D9" s="2" t="s">
        <v>69</v>
      </c>
      <c r="E9" s="29">
        <v>1300.625</v>
      </c>
      <c r="F9" s="2" t="s">
        <v>68</v>
      </c>
      <c r="G9" s="30"/>
      <c r="H9" s="31"/>
    </row>
    <row r="10" spans="1:8" x14ac:dyDescent="0.3">
      <c r="A10" s="2" t="s">
        <v>53</v>
      </c>
      <c r="B10" s="33" t="s">
        <v>70</v>
      </c>
      <c r="C10" s="26">
        <v>44257</v>
      </c>
      <c r="D10" s="2" t="s">
        <v>69</v>
      </c>
      <c r="E10" s="29">
        <v>1234.375</v>
      </c>
      <c r="F10" s="2" t="s">
        <v>68</v>
      </c>
      <c r="G10" s="30"/>
      <c r="H10" s="31"/>
    </row>
    <row r="11" spans="1:8" x14ac:dyDescent="0.3">
      <c r="A11" s="2" t="s">
        <v>53</v>
      </c>
      <c r="B11" s="33" t="s">
        <v>70</v>
      </c>
      <c r="C11" s="26">
        <v>44258</v>
      </c>
      <c r="D11" s="2" t="s">
        <v>69</v>
      </c>
      <c r="E11" s="29">
        <v>799.375</v>
      </c>
      <c r="F11" s="2" t="s">
        <v>68</v>
      </c>
      <c r="G11" s="30"/>
      <c r="H11" s="31"/>
    </row>
    <row r="12" spans="1:8" x14ac:dyDescent="0.3">
      <c r="A12" s="2" t="s">
        <v>53</v>
      </c>
      <c r="B12" s="33" t="s">
        <v>70</v>
      </c>
      <c r="C12" s="26">
        <v>44263</v>
      </c>
      <c r="D12" s="2" t="s">
        <v>69</v>
      </c>
      <c r="E12" s="29">
        <v>1248.125</v>
      </c>
      <c r="F12" s="2" t="s">
        <v>68</v>
      </c>
      <c r="G12" s="30"/>
      <c r="H12" s="31"/>
    </row>
    <row r="13" spans="1:8" x14ac:dyDescent="0.3">
      <c r="A13" s="2" t="s">
        <v>53</v>
      </c>
      <c r="B13" s="33" t="s">
        <v>70</v>
      </c>
      <c r="C13" s="26">
        <v>44265</v>
      </c>
      <c r="D13" s="2" t="s">
        <v>69</v>
      </c>
      <c r="E13" s="29">
        <v>1415</v>
      </c>
      <c r="F13" s="2" t="s">
        <v>68</v>
      </c>
      <c r="G13" s="30"/>
      <c r="H13" s="31"/>
    </row>
    <row r="14" spans="1:8" x14ac:dyDescent="0.3">
      <c r="A14" s="2" t="s">
        <v>53</v>
      </c>
      <c r="B14" s="33" t="s">
        <v>70</v>
      </c>
      <c r="C14" s="26">
        <v>44266</v>
      </c>
      <c r="D14" s="2" t="s">
        <v>69</v>
      </c>
      <c r="E14" s="29">
        <v>1193.125</v>
      </c>
      <c r="F14" s="2" t="s">
        <v>68</v>
      </c>
      <c r="G14" s="30"/>
      <c r="H14" s="31"/>
    </row>
    <row r="15" spans="1:8" x14ac:dyDescent="0.3">
      <c r="A15" s="2" t="s">
        <v>53</v>
      </c>
      <c r="B15" s="33" t="s">
        <v>70</v>
      </c>
      <c r="C15" s="26">
        <v>44267</v>
      </c>
      <c r="D15" s="2" t="s">
        <v>69</v>
      </c>
      <c r="E15" s="29">
        <v>926.875</v>
      </c>
      <c r="F15" s="2" t="s">
        <v>68</v>
      </c>
      <c r="G15" s="30"/>
      <c r="H15" s="31"/>
    </row>
    <row r="16" spans="1:8" x14ac:dyDescent="0.3">
      <c r="A16" s="2" t="s">
        <v>53</v>
      </c>
      <c r="B16" s="33" t="s">
        <v>70</v>
      </c>
      <c r="C16" s="26">
        <v>44270</v>
      </c>
      <c r="D16" s="2" t="s">
        <v>69</v>
      </c>
      <c r="E16" s="29">
        <v>1103.125</v>
      </c>
      <c r="F16" s="2" t="s">
        <v>68</v>
      </c>
      <c r="G16" s="30"/>
      <c r="H16" s="31"/>
    </row>
    <row r="17" spans="1:8" x14ac:dyDescent="0.3">
      <c r="A17" s="32" t="s">
        <v>21</v>
      </c>
      <c r="B17" s="33" t="s">
        <v>72</v>
      </c>
      <c r="C17" s="26">
        <v>44326</v>
      </c>
      <c r="D17" s="2" t="s">
        <v>69</v>
      </c>
      <c r="E17" s="29">
        <v>879.375</v>
      </c>
      <c r="F17" s="2" t="s">
        <v>68</v>
      </c>
      <c r="G17" s="30"/>
      <c r="H17" s="13"/>
    </row>
    <row r="18" spans="1:8" x14ac:dyDescent="0.3">
      <c r="A18" s="32" t="s">
        <v>21</v>
      </c>
      <c r="B18" s="33" t="s">
        <v>72</v>
      </c>
      <c r="C18" s="26">
        <v>44328</v>
      </c>
      <c r="D18" s="2" t="s">
        <v>69</v>
      </c>
      <c r="E18" s="29">
        <v>783.75</v>
      </c>
      <c r="F18" s="2" t="s">
        <v>68</v>
      </c>
      <c r="G18" s="30"/>
      <c r="H18" s="13"/>
    </row>
    <row r="19" spans="1:8" x14ac:dyDescent="0.3">
      <c r="A19" s="32" t="s">
        <v>21</v>
      </c>
      <c r="B19" s="33" t="s">
        <v>72</v>
      </c>
      <c r="C19" s="26">
        <v>44328</v>
      </c>
      <c r="D19" s="2" t="s">
        <v>69</v>
      </c>
      <c r="E19" s="29">
        <v>870</v>
      </c>
      <c r="F19" s="2" t="s">
        <v>68</v>
      </c>
      <c r="G19" s="30"/>
      <c r="H19" s="13"/>
    </row>
    <row r="20" spans="1:8" x14ac:dyDescent="0.3">
      <c r="A20" s="32" t="s">
        <v>21</v>
      </c>
      <c r="B20" s="33" t="s">
        <v>72</v>
      </c>
      <c r="C20" s="26">
        <v>44385</v>
      </c>
      <c r="D20" s="2" t="s">
        <v>69</v>
      </c>
      <c r="E20" s="29">
        <v>809.375</v>
      </c>
      <c r="F20" s="2" t="s">
        <v>68</v>
      </c>
      <c r="G20" s="30"/>
      <c r="H20" s="13"/>
    </row>
    <row r="21" spans="1:8" x14ac:dyDescent="0.3">
      <c r="A21" s="32" t="s">
        <v>21</v>
      </c>
      <c r="B21" s="33" t="s">
        <v>72</v>
      </c>
      <c r="C21" s="26">
        <v>44386</v>
      </c>
      <c r="D21" s="2" t="s">
        <v>69</v>
      </c>
      <c r="E21" s="29">
        <v>853.75</v>
      </c>
      <c r="F21" s="2" t="s">
        <v>68</v>
      </c>
      <c r="G21" s="30"/>
      <c r="H21" s="13"/>
    </row>
    <row r="22" spans="1:8" x14ac:dyDescent="0.3">
      <c r="A22" s="32" t="s">
        <v>21</v>
      </c>
      <c r="B22" s="33" t="s">
        <v>72</v>
      </c>
      <c r="C22" s="26">
        <v>44387</v>
      </c>
      <c r="D22" s="2" t="s">
        <v>69</v>
      </c>
      <c r="E22" s="29">
        <v>1031.25</v>
      </c>
      <c r="F22" s="2" t="s">
        <v>68</v>
      </c>
      <c r="G22" s="30"/>
      <c r="H22" s="13"/>
    </row>
    <row r="23" spans="1:8" x14ac:dyDescent="0.3">
      <c r="A23" s="32" t="s">
        <v>21</v>
      </c>
      <c r="B23" s="33" t="s">
        <v>72</v>
      </c>
      <c r="C23" s="26">
        <v>44438</v>
      </c>
      <c r="D23" s="2" t="s">
        <v>69</v>
      </c>
      <c r="E23" s="29">
        <v>790.625</v>
      </c>
      <c r="F23" s="2" t="s">
        <v>68</v>
      </c>
      <c r="G23" s="30"/>
      <c r="H23" s="13"/>
    </row>
    <row r="24" spans="1:8" x14ac:dyDescent="0.3">
      <c r="A24" s="32" t="s">
        <v>21</v>
      </c>
      <c r="B24" s="33" t="s">
        <v>72</v>
      </c>
      <c r="C24" s="26">
        <v>44439</v>
      </c>
      <c r="D24" s="2" t="s">
        <v>69</v>
      </c>
      <c r="E24" s="29">
        <v>844.375</v>
      </c>
      <c r="F24" s="2" t="s">
        <v>68</v>
      </c>
      <c r="G24" s="30"/>
      <c r="H24" s="13"/>
    </row>
    <row r="25" spans="1:8" x14ac:dyDescent="0.3">
      <c r="A25" s="32" t="s">
        <v>21</v>
      </c>
      <c r="B25" s="33" t="s">
        <v>72</v>
      </c>
      <c r="C25" s="26">
        <v>44440</v>
      </c>
      <c r="D25" s="2" t="s">
        <v>69</v>
      </c>
      <c r="E25" s="29">
        <v>849.375</v>
      </c>
      <c r="F25" s="2" t="s">
        <v>68</v>
      </c>
      <c r="G25" s="30"/>
      <c r="H25" s="13"/>
    </row>
    <row r="26" spans="1:8" x14ac:dyDescent="0.3">
      <c r="A26" s="32" t="s">
        <v>21</v>
      </c>
      <c r="B26" s="33" t="s">
        <v>72</v>
      </c>
      <c r="C26" s="26">
        <v>44442</v>
      </c>
      <c r="D26" s="2" t="s">
        <v>69</v>
      </c>
      <c r="E26" s="29">
        <v>800</v>
      </c>
      <c r="F26" s="2" t="s">
        <v>68</v>
      </c>
      <c r="G26" s="30"/>
      <c r="H26" s="13"/>
    </row>
    <row r="27" spans="1:8" x14ac:dyDescent="0.3">
      <c r="A27" s="32" t="s">
        <v>21</v>
      </c>
      <c r="B27" s="33" t="s">
        <v>72</v>
      </c>
      <c r="C27" s="26">
        <v>44470</v>
      </c>
      <c r="D27" s="2" t="s">
        <v>69</v>
      </c>
      <c r="E27" s="29">
        <v>799.375</v>
      </c>
      <c r="F27" s="2" t="s">
        <v>68</v>
      </c>
      <c r="G27" s="30"/>
      <c r="H27" s="13"/>
    </row>
    <row r="28" spans="1:8" x14ac:dyDescent="0.3">
      <c r="A28" s="32" t="s">
        <v>21</v>
      </c>
      <c r="B28" s="33" t="s">
        <v>72</v>
      </c>
      <c r="C28" s="26">
        <v>44473</v>
      </c>
      <c r="D28" s="2" t="s">
        <v>69</v>
      </c>
      <c r="E28" s="29">
        <v>908.125</v>
      </c>
      <c r="F28" s="2" t="s">
        <v>68</v>
      </c>
      <c r="G28" s="30"/>
      <c r="H28" s="13"/>
    </row>
    <row r="31" spans="1:8" x14ac:dyDescent="0.3">
      <c r="A31" s="34" t="s">
        <v>81</v>
      </c>
    </row>
    <row r="69" spans="1:1" x14ac:dyDescent="0.3">
      <c r="A69" t="s">
        <v>82</v>
      </c>
    </row>
  </sheetData>
  <mergeCells count="1">
    <mergeCell ref="A1:B1"/>
  </mergeCells>
  <phoneticPr fontId="1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Werkbladen</vt:lpstr>
      </vt:variant>
      <vt:variant>
        <vt:i4>5</vt:i4>
      </vt:variant>
    </vt:vector>
  </HeadingPairs>
  <TitlesOfParts>
    <vt:vector size="5" baseType="lpstr">
      <vt:lpstr>slibslepenRU_DIJ_BoZS_BeZS_2021</vt:lpstr>
      <vt:lpstr>zandwinning_2021</vt:lpstr>
      <vt:lpstr>slibslepen_sluisdendermo_2021</vt:lpstr>
      <vt:lpstr>slibslepen_sluiswintam_2021</vt:lpstr>
      <vt:lpstr>Onderhoud_district1_2021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2022-11-25T07:11:56Z</dcterms:modified>
</cp:coreProperties>
</file>